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Profile-01\profile$\psingh\Documents\NFI\"/>
    </mc:Choice>
  </mc:AlternateContent>
  <xr:revisionPtr revIDLastSave="0" documentId="13_ncr:1_{0C05154E-B6F6-48F7-AC08-9C9E70C7B8BD}" xr6:coauthVersionLast="44" xr6:coauthVersionMax="44" xr10:uidLastSave="{00000000-0000-0000-0000-000000000000}"/>
  <bookViews>
    <workbookView xWindow="-120" yWindow="-120" windowWidth="20730" windowHeight="11160" xr2:uid="{C399FFFB-D3AE-4EEA-8D5A-2CA098B0364E}"/>
  </bookViews>
  <sheets>
    <sheet name="CG NFI Outcomes" sheetId="1" r:id="rId1"/>
    <sheet name="FE Colleges NFI Outcomes" sheetId="2" r:id="rId2"/>
    <sheet name="Other Bodies Outcomes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3" l="1"/>
  <c r="B9" i="3"/>
  <c r="J37" i="1"/>
  <c r="I37" i="1"/>
  <c r="H37" i="1"/>
  <c r="G37" i="1"/>
  <c r="J36" i="1"/>
  <c r="I36" i="1"/>
  <c r="H36" i="1"/>
  <c r="G36" i="1"/>
  <c r="J35" i="1"/>
  <c r="I35" i="1"/>
  <c r="H35" i="1"/>
  <c r="G35" i="1"/>
  <c r="J34" i="1"/>
  <c r="I34" i="1"/>
  <c r="H34" i="1"/>
  <c r="G34" i="1"/>
  <c r="J33" i="1"/>
  <c r="I33" i="1"/>
  <c r="H33" i="1"/>
  <c r="G33" i="1"/>
  <c r="J32" i="1"/>
  <c r="I32" i="1"/>
  <c r="H32" i="1"/>
  <c r="G32" i="1"/>
  <c r="J31" i="1"/>
  <c r="I31" i="1"/>
  <c r="H31" i="1"/>
  <c r="G31" i="1"/>
  <c r="J30" i="1"/>
  <c r="I30" i="1"/>
  <c r="H30" i="1"/>
  <c r="G30" i="1"/>
  <c r="J29" i="1"/>
  <c r="I29" i="1"/>
  <c r="H29" i="1"/>
  <c r="G29" i="1"/>
  <c r="J28" i="1"/>
  <c r="I28" i="1"/>
  <c r="H28" i="1"/>
  <c r="G28" i="1"/>
  <c r="F28" i="1"/>
  <c r="F38" i="1" s="1"/>
  <c r="E28" i="1"/>
  <c r="E38" i="1" s="1"/>
  <c r="D28" i="1"/>
  <c r="D38" i="1" s="1"/>
  <c r="C28" i="1"/>
  <c r="C38" i="1" s="1"/>
  <c r="B28" i="1"/>
  <c r="B38" i="1" s="1"/>
  <c r="J27" i="1"/>
  <c r="I27" i="1"/>
  <c r="H27" i="1"/>
  <c r="G27" i="1"/>
  <c r="J26" i="1"/>
  <c r="I26" i="1"/>
  <c r="H26" i="1"/>
  <c r="G26" i="1"/>
  <c r="J25" i="1"/>
  <c r="I25" i="1"/>
  <c r="H25" i="1"/>
  <c r="G25" i="1"/>
  <c r="J24" i="1"/>
  <c r="I24" i="1"/>
  <c r="H24" i="1"/>
  <c r="G24" i="1"/>
  <c r="J23" i="1"/>
  <c r="I23" i="1"/>
  <c r="H23" i="1"/>
  <c r="G23" i="1"/>
  <c r="J22" i="1"/>
  <c r="I22" i="1"/>
  <c r="H22" i="1"/>
  <c r="G22" i="1"/>
  <c r="J21" i="1"/>
  <c r="I21" i="1"/>
  <c r="H21" i="1"/>
  <c r="G21" i="1"/>
  <c r="J20" i="1"/>
  <c r="I20" i="1"/>
  <c r="H20" i="1"/>
  <c r="G20" i="1"/>
  <c r="J19" i="1"/>
  <c r="I19" i="1"/>
  <c r="H19" i="1"/>
  <c r="G19" i="1"/>
  <c r="J18" i="1"/>
  <c r="I18" i="1"/>
  <c r="H18" i="1"/>
  <c r="G18" i="1"/>
  <c r="J17" i="1"/>
  <c r="I17" i="1"/>
  <c r="H17" i="1"/>
  <c r="G17" i="1"/>
  <c r="J16" i="1"/>
  <c r="I16" i="1"/>
  <c r="H16" i="1"/>
  <c r="G16" i="1"/>
  <c r="H15" i="1"/>
  <c r="G15" i="1"/>
  <c r="J14" i="1"/>
  <c r="I14" i="1"/>
  <c r="H14" i="1"/>
  <c r="G14" i="1"/>
  <c r="J13" i="1"/>
  <c r="I13" i="1"/>
  <c r="H13" i="1"/>
  <c r="G13" i="1"/>
  <c r="J12" i="1"/>
  <c r="I12" i="1"/>
  <c r="H12" i="1"/>
  <c r="G12" i="1"/>
  <c r="J11" i="1"/>
  <c r="I11" i="1"/>
  <c r="H11" i="1"/>
  <c r="G11" i="1"/>
  <c r="J10" i="1"/>
  <c r="I10" i="1"/>
  <c r="H10" i="1"/>
  <c r="G10" i="1"/>
  <c r="J9" i="1"/>
  <c r="I9" i="1"/>
  <c r="H9" i="1"/>
  <c r="G9" i="1"/>
  <c r="J8" i="1"/>
  <c r="I8" i="1"/>
  <c r="H8" i="1"/>
  <c r="G8" i="1"/>
  <c r="J7" i="1"/>
  <c r="I7" i="1"/>
  <c r="H7" i="1"/>
  <c r="G7" i="1"/>
  <c r="J6" i="1"/>
  <c r="I6" i="1"/>
  <c r="H6" i="1"/>
  <c r="G6" i="1"/>
  <c r="J5" i="1"/>
  <c r="I5" i="1"/>
  <c r="H5" i="1"/>
  <c r="G5" i="1"/>
  <c r="J4" i="1"/>
  <c r="I4" i="1"/>
  <c r="H4" i="1"/>
  <c r="G4" i="1"/>
  <c r="J3" i="1"/>
  <c r="J38" i="1" s="1"/>
  <c r="I3" i="1"/>
  <c r="I38" i="1" s="1"/>
  <c r="H3" i="1"/>
  <c r="H38" i="1" s="1"/>
  <c r="G3" i="1"/>
  <c r="G38" i="1" s="1"/>
</calcChain>
</file>

<file path=xl/sharedStrings.xml><?xml version="1.0" encoding="utf-8"?>
<sst xmlns="http://schemas.openxmlformats.org/spreadsheetml/2006/main" count="83" uniqueCount="76">
  <si>
    <t>Payroll Cases</t>
  </si>
  <si>
    <t>Payroll Actual Overpayments</t>
  </si>
  <si>
    <t>Payroll additional questions cases (employees dismissed / resigned)</t>
  </si>
  <si>
    <t>Payroll Estimated Savings</t>
  </si>
  <si>
    <t>Payroll Total</t>
  </si>
  <si>
    <t>Creditors Cases</t>
  </si>
  <si>
    <t>Creditors Actual Overpayments</t>
  </si>
  <si>
    <t>Student Loans cases</t>
  </si>
  <si>
    <t>Student Loans Estimated Savings</t>
  </si>
  <si>
    <t>Care Inspectorate</t>
  </si>
  <si>
    <t>Crown Office</t>
  </si>
  <si>
    <t>Creative Scotland</t>
  </si>
  <si>
    <t>Forestry and Land Scotland</t>
  </si>
  <si>
    <t>Forestry Commission Scotland / FES</t>
  </si>
  <si>
    <t>Highlands and Islands Enterprise</t>
  </si>
  <si>
    <t>Historic Environment Scotland</t>
  </si>
  <si>
    <t>National Galleries of Scotland</t>
  </si>
  <si>
    <t>National Library of Scotland</t>
  </si>
  <si>
    <t>National Museums of Scotland</t>
  </si>
  <si>
    <t>Royal Botanic Garden Edinburgh</t>
  </si>
  <si>
    <t>Registers of Scotland</t>
  </si>
  <si>
    <t>Student Awards Agency for Scotland</t>
  </si>
  <si>
    <t>Scottish Canals</t>
  </si>
  <si>
    <t>Scottish Courts and Tribunals Service</t>
  </si>
  <si>
    <t>Scottish Enterprise</t>
  </si>
  <si>
    <t>Scottish Forestry</t>
  </si>
  <si>
    <t>The Scottish Government</t>
  </si>
  <si>
    <t>Scottish Natural Heritage</t>
  </si>
  <si>
    <t>Scottish Qualifications Authority</t>
  </si>
  <si>
    <t>Scottish Childrens Reporter Administration</t>
  </si>
  <si>
    <t>Scottish Water</t>
  </si>
  <si>
    <t>Skills Development Scotland</t>
  </si>
  <si>
    <t>Scottish Further and Higher Education Funding Council</t>
  </si>
  <si>
    <t>Scottish Environmental Protection Agency</t>
  </si>
  <si>
    <t>The Scottish Fire and Rescue Service</t>
  </si>
  <si>
    <t>The Scottish Legal Aid Board</t>
  </si>
  <si>
    <t>Scottish Parliamentary Corporate Body</t>
  </si>
  <si>
    <t>Scottish Public Pensions Agency</t>
  </si>
  <si>
    <t>Scottish Prison Service</t>
  </si>
  <si>
    <t>Sport Scotland</t>
  </si>
  <si>
    <t>Scottish Milk RPB</t>
  </si>
  <si>
    <t>Scottish Social Services Council</t>
  </si>
  <si>
    <t>The Scottish Police Authority</t>
  </si>
  <si>
    <t>Visit Scotland</t>
  </si>
  <si>
    <t>Total</t>
  </si>
  <si>
    <t>Scottish Central Government 2018-19 NFI Outcomes</t>
  </si>
  <si>
    <t>Public Body</t>
  </si>
  <si>
    <t>Ayrshire College</t>
  </si>
  <si>
    <t>Borders College</t>
  </si>
  <si>
    <t>City of Glasgow College</t>
  </si>
  <si>
    <t>Dundee &amp; Angus College</t>
  </si>
  <si>
    <t>Dumfries &amp; Galloway College</t>
  </si>
  <si>
    <t>Edinburgh College</t>
  </si>
  <si>
    <t>Fife College</t>
  </si>
  <si>
    <t>Forth Valley College</t>
  </si>
  <si>
    <t>Glasgow Clyde College</t>
  </si>
  <si>
    <t>Glasgow Kelvin College</t>
  </si>
  <si>
    <t>Inverness College</t>
  </si>
  <si>
    <t>Lews Castle College</t>
  </si>
  <si>
    <t>Moray College</t>
  </si>
  <si>
    <t>New College Lanarkshire</t>
  </si>
  <si>
    <t>North East Scotland College</t>
  </si>
  <si>
    <t>North Highland College</t>
  </si>
  <si>
    <t>Perth College</t>
  </si>
  <si>
    <t>South Lanarkshire College</t>
  </si>
  <si>
    <t>West College Scotland</t>
  </si>
  <si>
    <t>West Lothian College</t>
  </si>
  <si>
    <t>Scottish Further Education Colleges 2018-19 NFI Outcomes</t>
  </si>
  <si>
    <t>National Services Scotland</t>
  </si>
  <si>
    <t>NHS Education for Scotland</t>
  </si>
  <si>
    <t>NHS Health Scotland</t>
  </si>
  <si>
    <t>NHS 24</t>
  </si>
  <si>
    <t>Tayside Contracts</t>
  </si>
  <si>
    <t>Strathclyde Partnership for Transport</t>
  </si>
  <si>
    <t>Other Scottish Public Bodies</t>
  </si>
  <si>
    <t>FE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</si>
</sst>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5" xfId="0" applyFill="1" applyBorder="1"/>
    <xf numFmtId="1" fontId="0" fillId="0" borderId="5" xfId="0" applyNumberFormat="1" applyFill="1" applyBorder="1"/>
    <xf numFmtId="0" fontId="0" fillId="0" borderId="10" xfId="0" applyBorder="1"/>
    <xf numFmtId="1" fontId="0" fillId="0" borderId="11" xfId="0" applyNumberFormat="1" applyFill="1" applyBorder="1"/>
    <xf numFmtId="1" fontId="0" fillId="0" borderId="12" xfId="0" applyNumberFormat="1" applyFill="1" applyBorder="1"/>
    <xf numFmtId="1" fontId="0" fillId="0" borderId="6" xfId="0" applyNumberFormat="1" applyFill="1" applyBorder="1"/>
    <xf numFmtId="0" fontId="1" fillId="2" borderId="0" xfId="0" applyFont="1" applyFill="1" applyAlignment="1">
      <alignment horizontal="center"/>
    </xf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1" fillId="2" borderId="0" xfId="0" applyFont="1" applyFill="1"/>
    <xf numFmtId="1" fontId="0" fillId="0" borderId="5" xfId="0" applyNumberFormat="1" applyBorder="1"/>
    <xf numFmtId="0" fontId="0" fillId="0" borderId="4" xfId="0" applyBorder="1" applyAlignment="1">
      <alignment wrapText="1"/>
    </xf>
    <xf numFmtId="0" fontId="0" fillId="0" borderId="6" xfId="0" applyBorder="1"/>
    <xf numFmtId="0" fontId="0" fillId="0" borderId="14" xfId="0" applyBorder="1"/>
    <xf numFmtId="0" fontId="0" fillId="0" borderId="15" xfId="0" applyBorder="1"/>
    <xf numFmtId="0" fontId="0" fillId="0" borderId="13" xfId="0" applyBorder="1"/>
    <xf numFmtId="0" fontId="1" fillId="0" borderId="17" xfId="0" applyFont="1" applyFill="1" applyBorder="1" applyAlignment="1">
      <alignment wrapText="1"/>
    </xf>
    <xf numFmtId="0" fontId="1" fillId="0" borderId="18" xfId="0" applyFont="1" applyBorder="1"/>
    <xf numFmtId="0" fontId="1" fillId="0" borderId="19" xfId="0" applyFont="1" applyBorder="1"/>
    <xf numFmtId="0" fontId="0" fillId="0" borderId="8" xfId="0" applyBorder="1"/>
    <xf numFmtId="1" fontId="0" fillId="0" borderId="8" xfId="0" applyNumberFormat="1" applyBorder="1"/>
    <xf numFmtId="0" fontId="1" fillId="0" borderId="17" xfId="0" applyFont="1" applyBorder="1"/>
    <xf numFmtId="1" fontId="1" fillId="0" borderId="20" xfId="0" applyNumberFormat="1" applyFont="1" applyBorder="1"/>
    <xf numFmtId="1" fontId="1" fillId="0" borderId="21" xfId="0" applyNumberFormat="1" applyFont="1" applyBorder="1"/>
    <xf numFmtId="1" fontId="0" fillId="0" borderId="8" xfId="0" applyNumberFormat="1" applyFill="1" applyBorder="1"/>
    <xf numFmtId="1" fontId="0" fillId="0" borderId="9" xfId="0" applyNumberFormat="1" applyFill="1" applyBorder="1"/>
    <xf numFmtId="0" fontId="0" fillId="0" borderId="22" xfId="0" applyBorder="1"/>
    <xf numFmtId="1" fontId="1" fillId="0" borderId="17" xfId="0" applyNumberFormat="1" applyFont="1" applyFill="1" applyBorder="1"/>
    <xf numFmtId="1" fontId="1" fillId="0" borderId="20" xfId="0" applyNumberFormat="1" applyFont="1" applyFill="1" applyBorder="1"/>
    <xf numFmtId="1" fontId="1" fillId="0" borderId="21" xfId="0" applyNumberFormat="1" applyFont="1" applyFill="1" applyBorder="1"/>
    <xf numFmtId="0" fontId="1" fillId="2" borderId="16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5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-04-24%20-%20NFI%202018-19-%20Scottish%20Bodies%20Outcomes%20Breakdown%20Audit%20Adjust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-19 web app"/>
      <sheetName val="Queries"/>
      <sheetName val="Recheck"/>
      <sheetName val="16-17 web app"/>
      <sheetName val="Housing Benefit"/>
      <sheetName val="Total LG"/>
      <sheetName val="Total LG Unformatted"/>
      <sheetName val=" LG HB"/>
      <sheetName val="LG Pensions"/>
      <sheetName val="LGCTRS"/>
      <sheetName val="LG Payroll"/>
      <sheetName val="LG Blue Badges"/>
      <sheetName val="LG Housing"/>
      <sheetName val="LG Right To Buy"/>
      <sheetName val="LGCare Homes"/>
      <sheetName val="LG Personal Budgets"/>
      <sheetName val="CT SPD"/>
      <sheetName val="LG Creditors"/>
      <sheetName val="Payroll"/>
      <sheetName val="TotalCG"/>
      <sheetName val="CG Payroll"/>
      <sheetName val="CG Creditors"/>
      <sheetName val="Total NHS"/>
      <sheetName val="Total NHS Unformat"/>
      <sheetName val="NHS Payroll"/>
      <sheetName val="NHS Creditors"/>
      <sheetName val="Total Non boards NHS"/>
      <sheetName val="Creditors"/>
      <sheetName val="Other bodies"/>
      <sheetName val="FE Creditors"/>
      <sheetName val="CTRS"/>
      <sheetName val="LG Waiting Lists"/>
      <sheetName val="master Recheck export"/>
      <sheetName val="master 1819 export"/>
      <sheetName val="master 1617 ex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">
          <cell r="M3">
            <v>1</v>
          </cell>
          <cell r="N3">
            <v>2000</v>
          </cell>
          <cell r="O3">
            <v>1</v>
          </cell>
          <cell r="P3">
            <v>5000</v>
          </cell>
          <cell r="Q3">
            <v>7000</v>
          </cell>
        </row>
      </sheetData>
      <sheetData sheetId="21">
        <row r="3">
          <cell r="G3">
            <v>1</v>
          </cell>
          <cell r="H3">
            <v>10634.95</v>
          </cell>
        </row>
        <row r="4">
          <cell r="G4">
            <v>1</v>
          </cell>
          <cell r="H4">
            <v>3582.8</v>
          </cell>
        </row>
        <row r="5">
          <cell r="G5">
            <v>0</v>
          </cell>
          <cell r="H5">
            <v>0</v>
          </cell>
        </row>
        <row r="6">
          <cell r="G6">
            <v>0</v>
          </cell>
          <cell r="H6">
            <v>0</v>
          </cell>
        </row>
        <row r="7">
          <cell r="G7">
            <v>0</v>
          </cell>
          <cell r="H7">
            <v>0</v>
          </cell>
        </row>
        <row r="8">
          <cell r="G8">
            <v>9</v>
          </cell>
          <cell r="H8">
            <v>21303.39</v>
          </cell>
        </row>
        <row r="9">
          <cell r="G9">
            <v>2</v>
          </cell>
          <cell r="H9">
            <v>2357.34</v>
          </cell>
        </row>
        <row r="10">
          <cell r="G10">
            <v>0</v>
          </cell>
          <cell r="H10">
            <v>0</v>
          </cell>
        </row>
        <row r="11">
          <cell r="G11">
            <v>0</v>
          </cell>
          <cell r="H11">
            <v>0</v>
          </cell>
        </row>
        <row r="12">
          <cell r="G12">
            <v>0</v>
          </cell>
          <cell r="H12">
            <v>0</v>
          </cell>
        </row>
        <row r="13">
          <cell r="G13">
            <v>2</v>
          </cell>
          <cell r="H13">
            <v>872.49</v>
          </cell>
        </row>
        <row r="14">
          <cell r="G14">
            <v>0</v>
          </cell>
          <cell r="H14">
            <v>0</v>
          </cell>
        </row>
        <row r="15">
          <cell r="G15">
            <v>0</v>
          </cell>
          <cell r="H15">
            <v>0</v>
          </cell>
        </row>
        <row r="16">
          <cell r="G16">
            <v>0</v>
          </cell>
          <cell r="H16">
            <v>0</v>
          </cell>
        </row>
        <row r="17">
          <cell r="G17">
            <v>0</v>
          </cell>
          <cell r="H17">
            <v>0</v>
          </cell>
        </row>
        <row r="18">
          <cell r="G18">
            <v>0</v>
          </cell>
          <cell r="H18">
            <v>0</v>
          </cell>
        </row>
        <row r="19">
          <cell r="G19">
            <v>0</v>
          </cell>
          <cell r="H19">
            <v>0</v>
          </cell>
        </row>
        <row r="20">
          <cell r="G20">
            <v>0</v>
          </cell>
          <cell r="H20">
            <v>0</v>
          </cell>
        </row>
        <row r="21">
          <cell r="G21">
            <v>0</v>
          </cell>
          <cell r="H21">
            <v>0</v>
          </cell>
        </row>
        <row r="22">
          <cell r="G22">
            <v>-1</v>
          </cell>
          <cell r="H22">
            <v>-12786.94</v>
          </cell>
        </row>
        <row r="23">
          <cell r="G23">
            <v>0</v>
          </cell>
          <cell r="H23">
            <v>0</v>
          </cell>
        </row>
        <row r="24">
          <cell r="G24">
            <v>10</v>
          </cell>
          <cell r="H24">
            <v>64882.38</v>
          </cell>
        </row>
        <row r="25">
          <cell r="G25">
            <v>0</v>
          </cell>
          <cell r="H25">
            <v>0</v>
          </cell>
        </row>
        <row r="26">
          <cell r="G26">
            <v>0</v>
          </cell>
          <cell r="H26">
            <v>0</v>
          </cell>
        </row>
        <row r="27">
          <cell r="G27">
            <v>0</v>
          </cell>
          <cell r="H27">
            <v>0</v>
          </cell>
        </row>
        <row r="28">
          <cell r="G28">
            <v>4</v>
          </cell>
          <cell r="H28">
            <v>3893.46</v>
          </cell>
        </row>
        <row r="29">
          <cell r="G29">
            <v>2</v>
          </cell>
          <cell r="H29">
            <v>3458.13</v>
          </cell>
        </row>
        <row r="30">
          <cell r="G30">
            <v>0</v>
          </cell>
          <cell r="H30">
            <v>0</v>
          </cell>
        </row>
        <row r="31">
          <cell r="G31">
            <v>0</v>
          </cell>
          <cell r="H31">
            <v>0</v>
          </cell>
        </row>
        <row r="32">
          <cell r="G32">
            <v>2</v>
          </cell>
          <cell r="H32">
            <v>2401.2399999999998</v>
          </cell>
        </row>
        <row r="33">
          <cell r="G33">
            <v>0</v>
          </cell>
          <cell r="H33">
            <v>0</v>
          </cell>
        </row>
        <row r="34">
          <cell r="G34">
            <v>0</v>
          </cell>
          <cell r="H34">
            <v>0</v>
          </cell>
        </row>
        <row r="35">
          <cell r="G35">
            <v>1</v>
          </cell>
          <cell r="H35">
            <v>526.86</v>
          </cell>
        </row>
        <row r="36">
          <cell r="G36">
            <v>5</v>
          </cell>
          <cell r="H36">
            <v>9445.8700000000008</v>
          </cell>
        </row>
        <row r="37">
          <cell r="G37">
            <v>0</v>
          </cell>
          <cell r="H37">
            <v>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17E1B-12A7-4EB1-AB15-57534684ED7D}">
  <dimension ref="A1:J38"/>
  <sheetViews>
    <sheetView tabSelected="1" workbookViewId="0">
      <selection activeCell="A38" sqref="A38:J38"/>
    </sheetView>
  </sheetViews>
  <sheetFormatPr defaultRowHeight="15" x14ac:dyDescent="0.25"/>
  <cols>
    <col min="1" max="1" width="36" customWidth="1"/>
    <col min="4" max="4" width="17.42578125" customWidth="1"/>
    <col min="5" max="5" width="13.85546875" customWidth="1"/>
    <col min="6" max="6" width="12.28515625" customWidth="1"/>
    <col min="7" max="7" width="14" customWidth="1"/>
    <col min="8" max="8" width="13.7109375" customWidth="1"/>
  </cols>
  <sheetData>
    <row r="1" spans="1:10" x14ac:dyDescent="0.25">
      <c r="A1" s="8" t="s">
        <v>45</v>
      </c>
      <c r="B1" s="8"/>
      <c r="C1" s="8"/>
      <c r="D1" s="8"/>
      <c r="E1" s="8"/>
      <c r="F1" s="8"/>
      <c r="G1" s="8"/>
      <c r="H1" s="8"/>
      <c r="I1" s="8"/>
      <c r="J1" s="8"/>
    </row>
    <row r="2" spans="1:10" ht="94.5" customHeight="1" thickBot="1" x14ac:dyDescent="0.3">
      <c r="A2" s="12" t="s">
        <v>46</v>
      </c>
      <c r="B2" s="9" t="s">
        <v>0</v>
      </c>
      <c r="C2" s="10" t="s">
        <v>1</v>
      </c>
      <c r="D2" s="10" t="s">
        <v>2</v>
      </c>
      <c r="E2" s="10" t="s">
        <v>3</v>
      </c>
      <c r="F2" s="11" t="s">
        <v>4</v>
      </c>
      <c r="G2" s="9" t="s">
        <v>5</v>
      </c>
      <c r="H2" s="11" t="s">
        <v>6</v>
      </c>
      <c r="I2" s="10" t="s">
        <v>7</v>
      </c>
      <c r="J2" s="10" t="s">
        <v>8</v>
      </c>
    </row>
    <row r="3" spans="1:10" x14ac:dyDescent="0.25">
      <c r="A3" s="5" t="s">
        <v>9</v>
      </c>
      <c r="B3" s="5"/>
      <c r="C3" s="5"/>
      <c r="D3" s="5"/>
      <c r="E3" s="5"/>
      <c r="F3" s="5"/>
      <c r="G3" s="5">
        <f>'[1]CG Creditors'!G3</f>
        <v>1</v>
      </c>
      <c r="H3" s="5">
        <f>'[1]CG Creditors'!H3</f>
        <v>10634.95</v>
      </c>
      <c r="I3" s="6">
        <f>'[1]CG Creditors'!I3</f>
        <v>0</v>
      </c>
      <c r="J3" s="4">
        <f>'[1]CG Creditors'!J3</f>
        <v>0</v>
      </c>
    </row>
    <row r="4" spans="1:10" x14ac:dyDescent="0.25">
      <c r="A4" s="3" t="s">
        <v>10</v>
      </c>
      <c r="B4" s="3"/>
      <c r="C4" s="3"/>
      <c r="D4" s="3"/>
      <c r="E4" s="3"/>
      <c r="F4" s="3"/>
      <c r="G4" s="3">
        <f>'[1]CG Creditors'!G4</f>
        <v>1</v>
      </c>
      <c r="H4" s="3">
        <f>'[1]CG Creditors'!H4</f>
        <v>3582.8</v>
      </c>
      <c r="I4" s="7">
        <f>'[1]CG Creditors'!I4</f>
        <v>0</v>
      </c>
      <c r="J4" s="4">
        <f>'[1]CG Creditors'!J4</f>
        <v>0</v>
      </c>
    </row>
    <row r="5" spans="1:10" x14ac:dyDescent="0.25">
      <c r="A5" s="3" t="s">
        <v>11</v>
      </c>
      <c r="B5" s="3"/>
      <c r="C5" s="3"/>
      <c r="D5" s="3"/>
      <c r="E5" s="3"/>
      <c r="F5" s="3"/>
      <c r="G5" s="3">
        <f>'[1]CG Creditors'!G5</f>
        <v>0</v>
      </c>
      <c r="H5" s="3">
        <f>'[1]CG Creditors'!H5</f>
        <v>0</v>
      </c>
      <c r="I5" s="7">
        <f>'[1]CG Creditors'!I5</f>
        <v>0</v>
      </c>
      <c r="J5" s="4">
        <f>'[1]CG Creditors'!J5</f>
        <v>0</v>
      </c>
    </row>
    <row r="6" spans="1:10" x14ac:dyDescent="0.25">
      <c r="A6" s="3" t="s">
        <v>12</v>
      </c>
      <c r="B6" s="3"/>
      <c r="C6" s="3"/>
      <c r="D6" s="3"/>
      <c r="E6" s="3"/>
      <c r="F6" s="3"/>
      <c r="G6" s="3">
        <f>'[1]CG Creditors'!G6</f>
        <v>0</v>
      </c>
      <c r="H6" s="3">
        <f>'[1]CG Creditors'!H6</f>
        <v>0</v>
      </c>
      <c r="I6" s="7">
        <f>'[1]CG Creditors'!I6</f>
        <v>0</v>
      </c>
      <c r="J6" s="4">
        <f>'[1]CG Creditors'!J6</f>
        <v>0</v>
      </c>
    </row>
    <row r="7" spans="1:10" x14ac:dyDescent="0.25">
      <c r="A7" s="3" t="s">
        <v>13</v>
      </c>
      <c r="B7" s="3"/>
      <c r="C7" s="3"/>
      <c r="D7" s="3"/>
      <c r="E7" s="3"/>
      <c r="F7" s="3"/>
      <c r="G7" s="3">
        <f>'[1]CG Creditors'!G7</f>
        <v>0</v>
      </c>
      <c r="H7" s="3">
        <f>'[1]CG Creditors'!H7</f>
        <v>0</v>
      </c>
      <c r="I7" s="7">
        <f>'[1]CG Creditors'!I7</f>
        <v>0</v>
      </c>
      <c r="J7" s="4">
        <f>'[1]CG Creditors'!J7</f>
        <v>0</v>
      </c>
    </row>
    <row r="8" spans="1:10" x14ac:dyDescent="0.25">
      <c r="A8" s="3" t="s">
        <v>14</v>
      </c>
      <c r="B8" s="3"/>
      <c r="C8" s="3"/>
      <c r="D8" s="3"/>
      <c r="E8" s="3"/>
      <c r="F8" s="3"/>
      <c r="G8" s="3">
        <f>'[1]CG Creditors'!G8</f>
        <v>9</v>
      </c>
      <c r="H8" s="3">
        <f>'[1]CG Creditors'!H8</f>
        <v>21303.39</v>
      </c>
      <c r="I8" s="7">
        <f>'[1]CG Creditors'!I8</f>
        <v>0</v>
      </c>
      <c r="J8" s="4">
        <f>'[1]CG Creditors'!J8</f>
        <v>0</v>
      </c>
    </row>
    <row r="9" spans="1:10" x14ac:dyDescent="0.25">
      <c r="A9" s="3" t="s">
        <v>15</v>
      </c>
      <c r="B9" s="3"/>
      <c r="C9" s="3"/>
      <c r="D9" s="3"/>
      <c r="E9" s="3"/>
      <c r="F9" s="3"/>
      <c r="G9" s="3">
        <f>'[1]CG Creditors'!G9</f>
        <v>2</v>
      </c>
      <c r="H9" s="3">
        <f>'[1]CG Creditors'!H9</f>
        <v>2357.34</v>
      </c>
      <c r="I9" s="7">
        <f>'[1]CG Creditors'!I9</f>
        <v>0</v>
      </c>
      <c r="J9" s="4">
        <f>'[1]CG Creditors'!J9</f>
        <v>0</v>
      </c>
    </row>
    <row r="10" spans="1:10" x14ac:dyDescent="0.25">
      <c r="A10" s="3" t="s">
        <v>16</v>
      </c>
      <c r="B10" s="3"/>
      <c r="C10" s="3"/>
      <c r="D10" s="3"/>
      <c r="E10" s="3"/>
      <c r="F10" s="3"/>
      <c r="G10" s="3">
        <f>'[1]CG Creditors'!G10</f>
        <v>0</v>
      </c>
      <c r="H10" s="3">
        <f>'[1]CG Creditors'!H10</f>
        <v>0</v>
      </c>
      <c r="I10" s="7">
        <f>'[1]CG Creditors'!I10</f>
        <v>0</v>
      </c>
      <c r="J10" s="4">
        <f>'[1]CG Creditors'!J10</f>
        <v>0</v>
      </c>
    </row>
    <row r="11" spans="1:10" x14ac:dyDescent="0.25">
      <c r="A11" s="3" t="s">
        <v>17</v>
      </c>
      <c r="B11" s="3"/>
      <c r="C11" s="3"/>
      <c r="D11" s="3"/>
      <c r="E11" s="3"/>
      <c r="F11" s="3"/>
      <c r="G11" s="3">
        <f>'[1]CG Creditors'!G11</f>
        <v>0</v>
      </c>
      <c r="H11" s="3">
        <f>'[1]CG Creditors'!H11</f>
        <v>0</v>
      </c>
      <c r="I11" s="7">
        <f>'[1]CG Creditors'!I11</f>
        <v>0</v>
      </c>
      <c r="J11" s="4">
        <f>'[1]CG Creditors'!J11</f>
        <v>0</v>
      </c>
    </row>
    <row r="12" spans="1:10" x14ac:dyDescent="0.25">
      <c r="A12" s="3" t="s">
        <v>18</v>
      </c>
      <c r="B12" s="3"/>
      <c r="C12" s="3"/>
      <c r="D12" s="3"/>
      <c r="E12" s="3"/>
      <c r="F12" s="3"/>
      <c r="G12" s="3">
        <f>'[1]CG Creditors'!G12</f>
        <v>0</v>
      </c>
      <c r="H12" s="3">
        <f>'[1]CG Creditors'!H12</f>
        <v>0</v>
      </c>
      <c r="I12" s="7">
        <f>'[1]CG Creditors'!I12</f>
        <v>0</v>
      </c>
      <c r="J12" s="4">
        <f>'[1]CG Creditors'!J12</f>
        <v>0</v>
      </c>
    </row>
    <row r="13" spans="1:10" x14ac:dyDescent="0.25">
      <c r="A13" s="3" t="s">
        <v>19</v>
      </c>
      <c r="B13" s="3"/>
      <c r="C13" s="3"/>
      <c r="D13" s="3"/>
      <c r="E13" s="3"/>
      <c r="F13" s="3"/>
      <c r="G13" s="3">
        <f>'[1]CG Creditors'!G13</f>
        <v>2</v>
      </c>
      <c r="H13" s="3">
        <f>'[1]CG Creditors'!H13</f>
        <v>872.49</v>
      </c>
      <c r="I13" s="7">
        <f>'[1]CG Creditors'!I13</f>
        <v>0</v>
      </c>
      <c r="J13" s="4">
        <f>'[1]CG Creditors'!J13</f>
        <v>0</v>
      </c>
    </row>
    <row r="14" spans="1:10" x14ac:dyDescent="0.25">
      <c r="A14" s="3" t="s">
        <v>20</v>
      </c>
      <c r="B14" s="3"/>
      <c r="C14" s="3"/>
      <c r="D14" s="3"/>
      <c r="E14" s="3"/>
      <c r="F14" s="3"/>
      <c r="G14" s="3">
        <f>'[1]CG Creditors'!G14</f>
        <v>0</v>
      </c>
      <c r="H14" s="3">
        <f>'[1]CG Creditors'!H14</f>
        <v>0</v>
      </c>
      <c r="I14" s="7">
        <f>'[1]CG Creditors'!I14</f>
        <v>0</v>
      </c>
      <c r="J14" s="4">
        <f>'[1]CG Creditors'!J14</f>
        <v>0</v>
      </c>
    </row>
    <row r="15" spans="1:10" x14ac:dyDescent="0.25">
      <c r="A15" s="3" t="s">
        <v>21</v>
      </c>
      <c r="B15" s="3"/>
      <c r="C15" s="3"/>
      <c r="D15" s="3"/>
      <c r="E15" s="3"/>
      <c r="F15" s="3"/>
      <c r="G15" s="3">
        <f>'[1]CG Creditors'!G15</f>
        <v>0</v>
      </c>
      <c r="H15" s="3">
        <f>'[1]CG Creditors'!H15</f>
        <v>0</v>
      </c>
      <c r="I15" s="7">
        <v>0</v>
      </c>
      <c r="J15" s="4">
        <v>50000</v>
      </c>
    </row>
    <row r="16" spans="1:10" x14ac:dyDescent="0.25">
      <c r="A16" s="3" t="s">
        <v>22</v>
      </c>
      <c r="B16" s="3"/>
      <c r="C16" s="3"/>
      <c r="D16" s="3"/>
      <c r="E16" s="3"/>
      <c r="F16" s="3"/>
      <c r="G16" s="3">
        <f>'[1]CG Creditors'!G16</f>
        <v>0</v>
      </c>
      <c r="H16" s="3">
        <f>'[1]CG Creditors'!H16</f>
        <v>0</v>
      </c>
      <c r="I16" s="7">
        <f>'[1]CG Creditors'!I16</f>
        <v>0</v>
      </c>
      <c r="J16" s="4">
        <f>'[1]CG Creditors'!J16</f>
        <v>0</v>
      </c>
    </row>
    <row r="17" spans="1:10" x14ac:dyDescent="0.25">
      <c r="A17" s="3" t="s">
        <v>23</v>
      </c>
      <c r="B17" s="3"/>
      <c r="C17" s="3"/>
      <c r="D17" s="3"/>
      <c r="E17" s="3"/>
      <c r="F17" s="3"/>
      <c r="G17" s="3">
        <f>'[1]CG Creditors'!G17</f>
        <v>0</v>
      </c>
      <c r="H17" s="3">
        <f>'[1]CG Creditors'!H17</f>
        <v>0</v>
      </c>
      <c r="I17" s="7">
        <f>'[1]CG Creditors'!I17</f>
        <v>0</v>
      </c>
      <c r="J17" s="4">
        <f>'[1]CG Creditors'!J17</f>
        <v>0</v>
      </c>
    </row>
    <row r="18" spans="1:10" x14ac:dyDescent="0.25">
      <c r="A18" s="3" t="s">
        <v>24</v>
      </c>
      <c r="B18" s="3"/>
      <c r="C18" s="3"/>
      <c r="D18" s="3"/>
      <c r="E18" s="3"/>
      <c r="F18" s="3"/>
      <c r="G18" s="3">
        <f>'[1]CG Creditors'!G18</f>
        <v>0</v>
      </c>
      <c r="H18" s="3">
        <f>'[1]CG Creditors'!H18</f>
        <v>0</v>
      </c>
      <c r="I18" s="7">
        <f>'[1]CG Creditors'!I18</f>
        <v>0</v>
      </c>
      <c r="J18" s="4">
        <f>'[1]CG Creditors'!J18</f>
        <v>0</v>
      </c>
    </row>
    <row r="19" spans="1:10" x14ac:dyDescent="0.25">
      <c r="A19" s="3" t="s">
        <v>25</v>
      </c>
      <c r="B19" s="3"/>
      <c r="C19" s="3"/>
      <c r="D19" s="3"/>
      <c r="E19" s="3"/>
      <c r="F19" s="3"/>
      <c r="G19" s="3">
        <f>'[1]CG Creditors'!G19</f>
        <v>0</v>
      </c>
      <c r="H19" s="3">
        <f>'[1]CG Creditors'!H19</f>
        <v>0</v>
      </c>
      <c r="I19" s="7">
        <f>'[1]CG Creditors'!I19</f>
        <v>0</v>
      </c>
      <c r="J19" s="4">
        <f>'[1]CG Creditors'!J19</f>
        <v>0</v>
      </c>
    </row>
    <row r="20" spans="1:10" x14ac:dyDescent="0.25">
      <c r="A20" s="3" t="s">
        <v>26</v>
      </c>
      <c r="B20" s="3"/>
      <c r="C20" s="3"/>
      <c r="D20" s="3"/>
      <c r="E20" s="3"/>
      <c r="F20" s="3"/>
      <c r="G20" s="3">
        <f>'[1]CG Creditors'!G20</f>
        <v>0</v>
      </c>
      <c r="H20" s="3">
        <f>'[1]CG Creditors'!H20</f>
        <v>0</v>
      </c>
      <c r="I20" s="7">
        <f>'[1]CG Creditors'!I20</f>
        <v>0</v>
      </c>
      <c r="J20" s="4">
        <f>'[1]CG Creditors'!J20</f>
        <v>0</v>
      </c>
    </row>
    <row r="21" spans="1:10" x14ac:dyDescent="0.25">
      <c r="A21" s="3" t="s">
        <v>27</v>
      </c>
      <c r="B21" s="3"/>
      <c r="C21" s="3"/>
      <c r="D21" s="3"/>
      <c r="E21" s="3"/>
      <c r="F21" s="3"/>
      <c r="G21" s="3">
        <f>'[1]CG Creditors'!G21</f>
        <v>0</v>
      </c>
      <c r="H21" s="3">
        <f>'[1]CG Creditors'!H21</f>
        <v>0</v>
      </c>
      <c r="I21" s="7">
        <f>'[1]CG Creditors'!I21</f>
        <v>0</v>
      </c>
      <c r="J21" s="4">
        <f>'[1]CG Creditors'!J21</f>
        <v>0</v>
      </c>
    </row>
    <row r="22" spans="1:10" x14ac:dyDescent="0.25">
      <c r="A22" s="3" t="s">
        <v>28</v>
      </c>
      <c r="B22" s="3"/>
      <c r="C22" s="3"/>
      <c r="D22" s="3"/>
      <c r="E22" s="3"/>
      <c r="F22" s="3"/>
      <c r="G22" s="3">
        <f>'[1]CG Creditors'!G22</f>
        <v>-1</v>
      </c>
      <c r="H22" s="3">
        <f>'[1]CG Creditors'!H22</f>
        <v>-12786.94</v>
      </c>
      <c r="I22" s="7">
        <f>'[1]CG Creditors'!I22</f>
        <v>0</v>
      </c>
      <c r="J22" s="4">
        <f>'[1]CG Creditors'!J22</f>
        <v>0</v>
      </c>
    </row>
    <row r="23" spans="1:10" x14ac:dyDescent="0.25">
      <c r="A23" s="3" t="s">
        <v>29</v>
      </c>
      <c r="B23" s="3"/>
      <c r="C23" s="3"/>
      <c r="D23" s="3"/>
      <c r="E23" s="3"/>
      <c r="F23" s="3"/>
      <c r="G23" s="3">
        <f>'[1]CG Creditors'!G23</f>
        <v>0</v>
      </c>
      <c r="H23" s="3">
        <f>'[1]CG Creditors'!H23</f>
        <v>0</v>
      </c>
      <c r="I23" s="7">
        <f>'[1]CG Creditors'!I23</f>
        <v>0</v>
      </c>
      <c r="J23" s="4">
        <f>'[1]CG Creditors'!J23</f>
        <v>0</v>
      </c>
    </row>
    <row r="24" spans="1:10" x14ac:dyDescent="0.25">
      <c r="A24" s="3" t="s">
        <v>30</v>
      </c>
      <c r="B24" s="3"/>
      <c r="C24" s="3"/>
      <c r="D24" s="3"/>
      <c r="E24" s="3"/>
      <c r="F24" s="3"/>
      <c r="G24" s="3">
        <f>'[1]CG Creditors'!G24</f>
        <v>10</v>
      </c>
      <c r="H24" s="3">
        <f>'[1]CG Creditors'!H24</f>
        <v>64882.38</v>
      </c>
      <c r="I24" s="7">
        <f>'[1]CG Creditors'!I24</f>
        <v>0</v>
      </c>
      <c r="J24" s="4">
        <f>'[1]CG Creditors'!J24</f>
        <v>0</v>
      </c>
    </row>
    <row r="25" spans="1:10" x14ac:dyDescent="0.25">
      <c r="A25" s="3" t="s">
        <v>31</v>
      </c>
      <c r="B25" s="3"/>
      <c r="C25" s="3"/>
      <c r="D25" s="3"/>
      <c r="E25" s="3"/>
      <c r="F25" s="3"/>
      <c r="G25" s="3">
        <f>'[1]CG Creditors'!G25</f>
        <v>0</v>
      </c>
      <c r="H25" s="3">
        <f>'[1]CG Creditors'!H25</f>
        <v>0</v>
      </c>
      <c r="I25" s="7">
        <f>'[1]CG Creditors'!I25</f>
        <v>0</v>
      </c>
      <c r="J25" s="4">
        <f>'[1]CG Creditors'!J25</f>
        <v>0</v>
      </c>
    </row>
    <row r="26" spans="1:10" x14ac:dyDescent="0.25">
      <c r="A26" s="3" t="s">
        <v>32</v>
      </c>
      <c r="B26" s="3"/>
      <c r="C26" s="3"/>
      <c r="D26" s="3"/>
      <c r="E26" s="3"/>
      <c r="F26" s="3"/>
      <c r="G26" s="3">
        <f>'[1]CG Creditors'!G26</f>
        <v>0</v>
      </c>
      <c r="H26" s="3">
        <f>'[1]CG Creditors'!H26</f>
        <v>0</v>
      </c>
      <c r="I26" s="7">
        <f>'[1]CG Creditors'!I26</f>
        <v>0</v>
      </c>
      <c r="J26" s="4">
        <f>'[1]CG Creditors'!J26</f>
        <v>0</v>
      </c>
    </row>
    <row r="27" spans="1:10" x14ac:dyDescent="0.25">
      <c r="A27" s="3" t="s">
        <v>33</v>
      </c>
      <c r="B27" s="3"/>
      <c r="C27" s="3"/>
      <c r="D27" s="3"/>
      <c r="E27" s="3"/>
      <c r="F27" s="3"/>
      <c r="G27" s="3">
        <f>'[1]CG Creditors'!G27</f>
        <v>0</v>
      </c>
      <c r="H27" s="3">
        <f>'[1]CG Creditors'!H27</f>
        <v>0</v>
      </c>
      <c r="I27" s="7">
        <f>'[1]CG Creditors'!I27</f>
        <v>0</v>
      </c>
      <c r="J27" s="4">
        <f>'[1]CG Creditors'!J27</f>
        <v>0</v>
      </c>
    </row>
    <row r="28" spans="1:10" x14ac:dyDescent="0.25">
      <c r="A28" s="3" t="s">
        <v>34</v>
      </c>
      <c r="B28" s="3">
        <f>'[1]CG Payroll'!M3</f>
        <v>1</v>
      </c>
      <c r="C28" s="3">
        <f>'[1]CG Payroll'!N3</f>
        <v>2000</v>
      </c>
      <c r="D28" s="3">
        <f>'[1]CG Payroll'!O3</f>
        <v>1</v>
      </c>
      <c r="E28" s="3">
        <f>'[1]CG Payroll'!P3</f>
        <v>5000</v>
      </c>
      <c r="F28" s="3">
        <f>'[1]CG Payroll'!Q3</f>
        <v>7000</v>
      </c>
      <c r="G28" s="3">
        <f>'[1]CG Creditors'!G28</f>
        <v>4</v>
      </c>
      <c r="H28" s="3">
        <f>'[1]CG Creditors'!H28</f>
        <v>3893.46</v>
      </c>
      <c r="I28" s="7">
        <f>'[1]CG Creditors'!I28</f>
        <v>0</v>
      </c>
      <c r="J28" s="4">
        <f>'[1]CG Creditors'!J28</f>
        <v>0</v>
      </c>
    </row>
    <row r="29" spans="1:10" x14ac:dyDescent="0.25">
      <c r="A29" s="3" t="s">
        <v>35</v>
      </c>
      <c r="B29" s="3"/>
      <c r="C29" s="3"/>
      <c r="D29" s="3"/>
      <c r="E29" s="3"/>
      <c r="F29" s="3"/>
      <c r="G29" s="3">
        <f>'[1]CG Creditors'!G29</f>
        <v>2</v>
      </c>
      <c r="H29" s="3">
        <f>'[1]CG Creditors'!H29</f>
        <v>3458.13</v>
      </c>
      <c r="I29" s="7">
        <f>'[1]CG Creditors'!I29</f>
        <v>0</v>
      </c>
      <c r="J29" s="4">
        <f>'[1]CG Creditors'!J29</f>
        <v>0</v>
      </c>
    </row>
    <row r="30" spans="1:10" x14ac:dyDescent="0.25">
      <c r="A30" s="3" t="s">
        <v>36</v>
      </c>
      <c r="B30" s="3"/>
      <c r="C30" s="3"/>
      <c r="D30" s="3"/>
      <c r="E30" s="3"/>
      <c r="F30" s="3"/>
      <c r="G30" s="3">
        <f>'[1]CG Creditors'!G30</f>
        <v>0</v>
      </c>
      <c r="H30" s="3">
        <f>'[1]CG Creditors'!H30</f>
        <v>0</v>
      </c>
      <c r="I30" s="7">
        <f>'[1]CG Creditors'!I30</f>
        <v>0</v>
      </c>
      <c r="J30" s="4">
        <f>'[1]CG Creditors'!J30</f>
        <v>0</v>
      </c>
    </row>
    <row r="31" spans="1:10" x14ac:dyDescent="0.25">
      <c r="A31" s="3" t="s">
        <v>37</v>
      </c>
      <c r="B31" s="3"/>
      <c r="C31" s="3"/>
      <c r="D31" s="3"/>
      <c r="E31" s="3"/>
      <c r="F31" s="3"/>
      <c r="G31" s="3">
        <f>'[1]CG Creditors'!G31</f>
        <v>0</v>
      </c>
      <c r="H31" s="3">
        <f>'[1]CG Creditors'!H31</f>
        <v>0</v>
      </c>
      <c r="I31" s="7">
        <f>'[1]CG Creditors'!I31</f>
        <v>0</v>
      </c>
      <c r="J31" s="4">
        <f>'[1]CG Creditors'!J31</f>
        <v>0</v>
      </c>
    </row>
    <row r="32" spans="1:10" x14ac:dyDescent="0.25">
      <c r="A32" s="3" t="s">
        <v>38</v>
      </c>
      <c r="B32" s="3"/>
      <c r="C32" s="3"/>
      <c r="D32" s="3"/>
      <c r="E32" s="3"/>
      <c r="F32" s="3"/>
      <c r="G32" s="3">
        <f>'[1]CG Creditors'!G32</f>
        <v>2</v>
      </c>
      <c r="H32" s="3">
        <f>'[1]CG Creditors'!H32</f>
        <v>2401.2399999999998</v>
      </c>
      <c r="I32" s="7">
        <f>'[1]CG Creditors'!I32</f>
        <v>0</v>
      </c>
      <c r="J32" s="4">
        <f>'[1]CG Creditors'!J32</f>
        <v>0</v>
      </c>
    </row>
    <row r="33" spans="1:10" x14ac:dyDescent="0.25">
      <c r="A33" s="3" t="s">
        <v>39</v>
      </c>
      <c r="B33" s="3"/>
      <c r="C33" s="3"/>
      <c r="D33" s="3"/>
      <c r="E33" s="3"/>
      <c r="F33" s="3"/>
      <c r="G33" s="3">
        <f>'[1]CG Creditors'!G33</f>
        <v>0</v>
      </c>
      <c r="H33" s="3">
        <f>'[1]CG Creditors'!H33</f>
        <v>0</v>
      </c>
      <c r="I33" s="7">
        <f>'[1]CG Creditors'!I33</f>
        <v>0</v>
      </c>
      <c r="J33" s="4">
        <f>'[1]CG Creditors'!J33</f>
        <v>0</v>
      </c>
    </row>
    <row r="34" spans="1:10" x14ac:dyDescent="0.25">
      <c r="A34" s="3" t="s">
        <v>40</v>
      </c>
      <c r="B34" s="3"/>
      <c r="C34" s="3"/>
      <c r="D34" s="3"/>
      <c r="E34" s="3"/>
      <c r="F34" s="3"/>
      <c r="G34" s="3">
        <f>'[1]CG Creditors'!G34</f>
        <v>0</v>
      </c>
      <c r="H34" s="3">
        <f>'[1]CG Creditors'!H34</f>
        <v>0</v>
      </c>
      <c r="I34" s="7">
        <f>'[1]CG Creditors'!I34</f>
        <v>0</v>
      </c>
      <c r="J34" s="4">
        <f>'[1]CG Creditors'!J34</f>
        <v>0</v>
      </c>
    </row>
    <row r="35" spans="1:10" x14ac:dyDescent="0.25">
      <c r="A35" s="3" t="s">
        <v>41</v>
      </c>
      <c r="B35" s="3"/>
      <c r="C35" s="3"/>
      <c r="D35" s="3"/>
      <c r="E35" s="3"/>
      <c r="F35" s="3"/>
      <c r="G35" s="3">
        <f>'[1]CG Creditors'!G35</f>
        <v>1</v>
      </c>
      <c r="H35" s="3">
        <f>'[1]CG Creditors'!H35</f>
        <v>526.86</v>
      </c>
      <c r="I35" s="7">
        <f>'[1]CG Creditors'!I35</f>
        <v>0</v>
      </c>
      <c r="J35" s="4">
        <f>'[1]CG Creditors'!J35</f>
        <v>0</v>
      </c>
    </row>
    <row r="36" spans="1:10" x14ac:dyDescent="0.25">
      <c r="A36" s="3" t="s">
        <v>42</v>
      </c>
      <c r="B36" s="3"/>
      <c r="C36" s="3"/>
      <c r="D36" s="3"/>
      <c r="E36" s="3"/>
      <c r="F36" s="3"/>
      <c r="G36" s="3">
        <f>'[1]CG Creditors'!G36</f>
        <v>5</v>
      </c>
      <c r="H36" s="3">
        <f>'[1]CG Creditors'!H36</f>
        <v>9445.8700000000008</v>
      </c>
      <c r="I36" s="7">
        <f>'[1]CG Creditors'!I36</f>
        <v>0</v>
      </c>
      <c r="J36" s="4">
        <f>'[1]CG Creditors'!J36</f>
        <v>0</v>
      </c>
    </row>
    <row r="37" spans="1:10" ht="15.75" thickBot="1" x14ac:dyDescent="0.3">
      <c r="A37" s="27" t="s">
        <v>43</v>
      </c>
      <c r="B37" s="27"/>
      <c r="C37" s="27"/>
      <c r="D37" s="27"/>
      <c r="E37" s="27"/>
      <c r="F37" s="27"/>
      <c r="G37" s="27">
        <f>'[1]CG Creditors'!G37</f>
        <v>0</v>
      </c>
      <c r="H37" s="27">
        <f>'[1]CG Creditors'!H37</f>
        <v>0</v>
      </c>
      <c r="I37" s="28">
        <f>'[1]CG Creditors'!I37</f>
        <v>0</v>
      </c>
      <c r="J37" s="29">
        <f>'[1]CG Creditors'!J37</f>
        <v>0</v>
      </c>
    </row>
    <row r="38" spans="1:10" ht="15.75" thickBot="1" x14ac:dyDescent="0.3">
      <c r="A38" s="30" t="s">
        <v>44</v>
      </c>
      <c r="B38" s="31">
        <f>SUM(B3:B37)</f>
        <v>1</v>
      </c>
      <c r="C38" s="31">
        <f t="shared" ref="C38:J38" si="0">SUM(C3:C37)</f>
        <v>2000</v>
      </c>
      <c r="D38" s="31">
        <f t="shared" si="0"/>
        <v>1</v>
      </c>
      <c r="E38" s="31">
        <f t="shared" si="0"/>
        <v>5000</v>
      </c>
      <c r="F38" s="31">
        <f t="shared" si="0"/>
        <v>7000</v>
      </c>
      <c r="G38" s="31">
        <f t="shared" si="0"/>
        <v>38</v>
      </c>
      <c r="H38" s="31">
        <f t="shared" si="0"/>
        <v>110571.97</v>
      </c>
      <c r="I38" s="32">
        <f>SUM(I3:I37)</f>
        <v>0</v>
      </c>
      <c r="J38" s="21">
        <f t="shared" si="0"/>
        <v>50000</v>
      </c>
    </row>
  </sheetData>
  <mergeCells count="1">
    <mergeCell ref="A1:J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09052-747B-46DB-87FD-A4C4C037C295}">
  <dimension ref="A1:C23"/>
  <sheetViews>
    <sheetView workbookViewId="0">
      <selection sqref="A1:C2"/>
    </sheetView>
  </sheetViews>
  <sheetFormatPr defaultRowHeight="15" x14ac:dyDescent="0.25"/>
  <cols>
    <col min="1" max="1" width="32.42578125" customWidth="1"/>
    <col min="2" max="2" width="19.42578125" customWidth="1"/>
    <col min="3" max="3" width="19.28515625" customWidth="1"/>
  </cols>
  <sheetData>
    <row r="1" spans="1:3" x14ac:dyDescent="0.25">
      <c r="A1" s="33" t="s">
        <v>67</v>
      </c>
      <c r="B1" s="33"/>
      <c r="C1" s="33"/>
    </row>
    <row r="2" spans="1:3" ht="30" x14ac:dyDescent="0.25">
      <c r="A2" s="34" t="s">
        <v>75</v>
      </c>
      <c r="B2" s="35" t="s">
        <v>5</v>
      </c>
      <c r="C2" s="35" t="s">
        <v>6</v>
      </c>
    </row>
    <row r="3" spans="1:3" x14ac:dyDescent="0.25">
      <c r="A3" s="1" t="s">
        <v>47</v>
      </c>
      <c r="B3" s="13">
        <v>1</v>
      </c>
      <c r="C3" s="13">
        <v>10.119999999999999</v>
      </c>
    </row>
    <row r="4" spans="1:3" x14ac:dyDescent="0.25">
      <c r="A4" s="1" t="s">
        <v>48</v>
      </c>
      <c r="B4" s="13">
        <v>0</v>
      </c>
      <c r="C4" s="13">
        <v>0</v>
      </c>
    </row>
    <row r="5" spans="1:3" x14ac:dyDescent="0.25">
      <c r="A5" s="1" t="s">
        <v>49</v>
      </c>
      <c r="B5" s="13">
        <v>0</v>
      </c>
      <c r="C5" s="13">
        <v>0</v>
      </c>
    </row>
    <row r="6" spans="1:3" x14ac:dyDescent="0.25">
      <c r="A6" s="1" t="s">
        <v>50</v>
      </c>
      <c r="B6" s="13">
        <v>2</v>
      </c>
      <c r="C6" s="13">
        <v>1998.42</v>
      </c>
    </row>
    <row r="7" spans="1:3" x14ac:dyDescent="0.25">
      <c r="A7" s="1" t="s">
        <v>51</v>
      </c>
      <c r="B7" s="13">
        <v>0</v>
      </c>
      <c r="C7" s="13">
        <v>0</v>
      </c>
    </row>
    <row r="8" spans="1:3" x14ac:dyDescent="0.25">
      <c r="A8" s="1" t="s">
        <v>52</v>
      </c>
      <c r="B8" s="13">
        <v>2</v>
      </c>
      <c r="C8" s="13">
        <v>2454.6</v>
      </c>
    </row>
    <row r="9" spans="1:3" x14ac:dyDescent="0.25">
      <c r="A9" s="1" t="s">
        <v>53</v>
      </c>
      <c r="B9" s="13">
        <v>0</v>
      </c>
      <c r="C9" s="13">
        <v>0</v>
      </c>
    </row>
    <row r="10" spans="1:3" x14ac:dyDescent="0.25">
      <c r="A10" s="1" t="s">
        <v>54</v>
      </c>
      <c r="B10" s="13">
        <v>0</v>
      </c>
      <c r="C10" s="13">
        <v>0</v>
      </c>
    </row>
    <row r="11" spans="1:3" x14ac:dyDescent="0.25">
      <c r="A11" s="1" t="s">
        <v>55</v>
      </c>
      <c r="B11" s="13">
        <v>1</v>
      </c>
      <c r="C11" s="13">
        <v>679.03</v>
      </c>
    </row>
    <row r="12" spans="1:3" x14ac:dyDescent="0.25">
      <c r="A12" s="1" t="s">
        <v>56</v>
      </c>
      <c r="B12" s="13">
        <v>0</v>
      </c>
      <c r="C12" s="13">
        <v>0</v>
      </c>
    </row>
    <row r="13" spans="1:3" x14ac:dyDescent="0.25">
      <c r="A13" s="1" t="s">
        <v>57</v>
      </c>
      <c r="B13" s="13">
        <v>0</v>
      </c>
      <c r="C13" s="13">
        <v>0</v>
      </c>
    </row>
    <row r="14" spans="1:3" x14ac:dyDescent="0.25">
      <c r="A14" s="1" t="s">
        <v>58</v>
      </c>
      <c r="B14" s="13">
        <v>0</v>
      </c>
      <c r="C14" s="13">
        <v>0</v>
      </c>
    </row>
    <row r="15" spans="1:3" x14ac:dyDescent="0.25">
      <c r="A15" s="1" t="s">
        <v>59</v>
      </c>
      <c r="B15" s="13">
        <v>0</v>
      </c>
      <c r="C15" s="13">
        <v>0</v>
      </c>
    </row>
    <row r="16" spans="1:3" x14ac:dyDescent="0.25">
      <c r="A16" s="1" t="s">
        <v>60</v>
      </c>
      <c r="B16" s="13">
        <v>0</v>
      </c>
      <c r="C16" s="13">
        <v>0</v>
      </c>
    </row>
    <row r="17" spans="1:3" x14ac:dyDescent="0.25">
      <c r="A17" s="1" t="s">
        <v>61</v>
      </c>
      <c r="B17" s="13">
        <v>0</v>
      </c>
      <c r="C17" s="13">
        <v>0</v>
      </c>
    </row>
    <row r="18" spans="1:3" x14ac:dyDescent="0.25">
      <c r="A18" s="1" t="s">
        <v>62</v>
      </c>
      <c r="B18" s="13">
        <v>0</v>
      </c>
      <c r="C18" s="13">
        <v>0</v>
      </c>
    </row>
    <row r="19" spans="1:3" x14ac:dyDescent="0.25">
      <c r="A19" s="1" t="s">
        <v>63</v>
      </c>
      <c r="B19" s="13">
        <v>0</v>
      </c>
      <c r="C19" s="13">
        <v>0</v>
      </c>
    </row>
    <row r="20" spans="1:3" x14ac:dyDescent="0.25">
      <c r="A20" s="1" t="s">
        <v>64</v>
      </c>
      <c r="B20" s="13">
        <v>0</v>
      </c>
      <c r="C20" s="13">
        <v>0</v>
      </c>
    </row>
    <row r="21" spans="1:3" x14ac:dyDescent="0.25">
      <c r="A21" s="2" t="s">
        <v>65</v>
      </c>
      <c r="B21" s="13">
        <v>3</v>
      </c>
      <c r="C21" s="13">
        <v>3464.54</v>
      </c>
    </row>
    <row r="22" spans="1:3" ht="15.75" thickBot="1" x14ac:dyDescent="0.3">
      <c r="A22" s="22" t="s">
        <v>66</v>
      </c>
      <c r="B22" s="23">
        <v>0</v>
      </c>
      <c r="C22" s="23">
        <v>0</v>
      </c>
    </row>
    <row r="23" spans="1:3" ht="15.75" thickBot="1" x14ac:dyDescent="0.3">
      <c r="A23" s="24" t="s">
        <v>44</v>
      </c>
      <c r="B23" s="25">
        <v>9</v>
      </c>
      <c r="C23" s="26">
        <v>8606.7099999999991</v>
      </c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410E8-CBB0-4644-9493-67E4775F63AE}">
  <dimension ref="A1:C9"/>
  <sheetViews>
    <sheetView workbookViewId="0">
      <selection sqref="A1:C2"/>
    </sheetView>
  </sheetViews>
  <sheetFormatPr defaultRowHeight="15" x14ac:dyDescent="0.25"/>
  <cols>
    <col min="1" max="1" width="28.42578125" customWidth="1"/>
    <col min="2" max="2" width="16.5703125" customWidth="1"/>
    <col min="3" max="3" width="18.28515625" customWidth="1"/>
  </cols>
  <sheetData>
    <row r="1" spans="1:3" ht="15.75" thickBot="1" x14ac:dyDescent="0.3">
      <c r="A1" s="36" t="s">
        <v>74</v>
      </c>
      <c r="B1" s="37"/>
      <c r="C1" s="38"/>
    </row>
    <row r="2" spans="1:3" ht="30" x14ac:dyDescent="0.25">
      <c r="A2" s="12" t="s">
        <v>46</v>
      </c>
      <c r="B2" s="39" t="s">
        <v>5</v>
      </c>
      <c r="C2" s="40" t="s">
        <v>6</v>
      </c>
    </row>
    <row r="3" spans="1:3" x14ac:dyDescent="0.25">
      <c r="A3" s="14" t="s">
        <v>68</v>
      </c>
      <c r="B3" s="1">
        <v>0</v>
      </c>
      <c r="C3" s="15">
        <v>0</v>
      </c>
    </row>
    <row r="4" spans="1:3" x14ac:dyDescent="0.25">
      <c r="A4" s="14" t="s">
        <v>69</v>
      </c>
      <c r="B4" s="1">
        <v>1</v>
      </c>
      <c r="C4" s="15">
        <v>2450</v>
      </c>
    </row>
    <row r="5" spans="1:3" x14ac:dyDescent="0.25">
      <c r="A5" s="14" t="s">
        <v>70</v>
      </c>
      <c r="B5" s="1">
        <v>0</v>
      </c>
      <c r="C5" s="15">
        <v>0</v>
      </c>
    </row>
    <row r="6" spans="1:3" x14ac:dyDescent="0.25">
      <c r="A6" s="14" t="s">
        <v>71</v>
      </c>
      <c r="B6" s="1">
        <v>0</v>
      </c>
      <c r="C6" s="15">
        <v>0</v>
      </c>
    </row>
    <row r="7" spans="1:3" x14ac:dyDescent="0.25">
      <c r="A7" s="14" t="s">
        <v>72</v>
      </c>
      <c r="B7" s="1">
        <v>1</v>
      </c>
      <c r="C7" s="15">
        <v>696</v>
      </c>
    </row>
    <row r="8" spans="1:3" ht="15.75" thickBot="1" x14ac:dyDescent="0.3">
      <c r="A8" s="18" t="s">
        <v>73</v>
      </c>
      <c r="B8" s="16">
        <v>0</v>
      </c>
      <c r="C8" s="17">
        <v>0</v>
      </c>
    </row>
    <row r="9" spans="1:3" ht="15.75" thickBot="1" x14ac:dyDescent="0.3">
      <c r="A9" s="19" t="s">
        <v>44</v>
      </c>
      <c r="B9" s="20">
        <f>SUM(B3:B8)</f>
        <v>2</v>
      </c>
      <c r="C9" s="21">
        <f>SUM(C3:C8)</f>
        <v>3146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CG NFI Outcomes</vt:lpstr>
      <vt:lpstr>FE Colleges NFI Outcomes</vt:lpstr>
      <vt:lpstr>Other Bodies Outcomes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Citrix Server Local Admin</dc:creator>
  <cp:lastModifiedBy>Citrix Server Local Admin</cp:lastModifiedBy>
  <dcterms:created xsi:type="dcterms:W3CDTF">2020-06-29T12:44:52Z</dcterms:created>
  <dcterms:modified xsi:type="dcterms:W3CDTF">2020-06-29T13:03:24Z</dcterms:modified>
</cp:coreProperties>
</file>